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й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<sst xmlns="http://schemas.openxmlformats.org/spreadsheetml/2006/main" count="26" uniqueCount="26">
  <si>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</si>
  <si>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</si>
  <si>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Май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</si>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</sst>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_-* #,##0.00_р_._-;\-* #,##0.00_р_._-;_-* &quot;-&quot;??_р_._-;_-@_-"/>
    <numFmt numFmtId="162" formatCode="#,##0.00000"/>
    <numFmt numFmtId="163" formatCode="#,##0.000000"/>
    <numFmt numFmtId="164" formatCode="#,##0.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2" xfId="2" applyNumberFormat="1" applyFont="1" applyBorder="1" applyAlignment="1">
      <alignment horizontal="center" vertical="center"/>
    </xf>
    <xf fontId="8" fillId="0" borderId="15" numFmtId="162" xfId="2" applyNumberFormat="1" applyFont="1" applyBorder="1" applyAlignment="1">
      <alignment horizontal="center" vertical="center"/>
    </xf>
    <xf fontId="8" fillId="0" borderId="16" numFmtId="162" xfId="2" applyNumberFormat="1" applyFont="1" applyBorder="1" applyAlignment="1">
      <alignment horizontal="center" vertical="center"/>
    </xf>
    <xf fontId="8" fillId="0" borderId="17" numFmtId="162" xfId="2" applyNumberFormat="1" applyFont="1" applyBorder="1" applyAlignment="1">
      <alignment horizontal="center" vertical="center"/>
    </xf>
    <xf fontId="8" fillId="0" borderId="18" numFmtId="162" xfId="2" applyNumberFormat="1" applyFont="1" applyBorder="1" applyAlignment="1">
      <alignment horizontal="center" vertical="center"/>
    </xf>
    <xf fontId="8" fillId="0" borderId="19" numFmtId="162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2" xfId="2" applyNumberFormat="1" applyFont="1" applyBorder="1" applyAlignment="1">
      <alignment horizontal="center" vertical="center"/>
    </xf>
    <xf fontId="8" fillId="0" borderId="22" numFmtId="162" xfId="2" applyNumberFormat="1" applyFont="1" applyBorder="1" applyAlignment="1">
      <alignment horizontal="center" vertical="center"/>
    </xf>
    <xf fontId="8" fillId="0" borderId="23" numFmtId="162" xfId="2" applyNumberFormat="1" applyFont="1" applyBorder="1" applyAlignment="1">
      <alignment horizontal="center" vertical="center"/>
    </xf>
    <xf fontId="8" fillId="0" borderId="24" numFmtId="162" xfId="2" applyNumberFormat="1" applyFont="1" applyBorder="1" applyAlignment="1">
      <alignment horizontal="center" vertical="center"/>
    </xf>
    <xf fontId="8" fillId="0" borderId="25" numFmtId="162" xfId="2" applyNumberFormat="1" applyFont="1" applyBorder="1" applyAlignment="1">
      <alignment horizontal="center" vertical="center"/>
      <protection hidden="0" locked="1"/>
    </xf>
    <xf fontId="8" fillId="0" borderId="26" numFmtId="162" xfId="2" applyNumberFormat="1" applyFont="1" applyBorder="1" applyAlignment="1">
      <alignment horizontal="center" vertical="center"/>
      <protection hidden="0" locked="1"/>
    </xf>
    <xf fontId="8" fillId="0" borderId="27" numFmtId="162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2" xfId="2" applyNumberFormat="1" applyFont="1" applyBorder="1" applyAlignment="1">
      <alignment horizontal="center" vertical="center"/>
    </xf>
    <xf fontId="8" fillId="0" borderId="31" numFmtId="163" xfId="2" applyNumberFormat="1" applyFont="1" applyBorder="1" applyAlignment="1">
      <alignment horizontal="center" vertical="center"/>
    </xf>
    <xf fontId="8" fillId="0" borderId="32" numFmtId="162" xfId="2" applyNumberFormat="1" applyFont="1" applyBorder="1" applyAlignment="1">
      <alignment horizontal="center" vertical="center"/>
    </xf>
    <xf fontId="8" fillId="0" borderId="33" numFmtId="162" xfId="2" applyNumberFormat="1" applyFont="1" applyBorder="1" applyAlignment="1">
      <alignment horizontal="center" vertical="center"/>
    </xf>
    <xf fontId="8" fillId="0" borderId="9" numFmtId="162" xfId="2" applyNumberFormat="1" applyFont="1" applyBorder="1" applyAlignment="1">
      <alignment horizontal="center" vertical="center"/>
    </xf>
    <xf fontId="8" fillId="0" borderId="10" numFmtId="162" xfId="2" applyNumberFormat="1" applyFont="1" applyBorder="1" applyAlignment="1">
      <alignment horizontal="center" vertical="center"/>
    </xf>
    <xf fontId="8" fillId="0" borderId="11" numFmtId="162" xfId="2" applyNumberFormat="1" applyFont="1" applyBorder="1" applyAlignment="1">
      <alignment horizontal="center" vertical="center"/>
    </xf>
    <xf fontId="9" fillId="0" borderId="0" numFmtId="162" xfId="0" applyNumberFormat="1" applyFont="1"/>
    <xf fontId="9" fillId="0" borderId="0" numFmtId="164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2" xfId="0" applyNumberFormat="1" applyFont="1" applyBorder="1" applyAlignment="1">
      <alignment horizontal="center"/>
    </xf>
    <xf fontId="8" fillId="0" borderId="22" numFmtId="162" xfId="0" applyNumberFormat="1" applyFont="1" applyBorder="1" applyAlignment="1">
      <alignment horizontal="center"/>
    </xf>
    <xf fontId="8" fillId="0" borderId="23" numFmtId="162" xfId="0" applyNumberFormat="1" applyFont="1" applyBorder="1" applyAlignment="1">
      <alignment horizontal="center"/>
    </xf>
    <xf fontId="8" fillId="0" borderId="36" numFmtId="162" xfId="0" applyNumberFormat="1" applyFont="1" applyBorder="1" applyAlignment="1">
      <alignment horizontal="center"/>
    </xf>
    <xf fontId="9" fillId="0" borderId="22" numFmtId="162" xfId="0" applyNumberFormat="1" applyFont="1" applyBorder="1"/>
    <xf fontId="9" fillId="0" borderId="23" numFmtId="162" xfId="0" applyNumberFormat="1" applyFont="1" applyBorder="1"/>
    <xf fontId="9" fillId="0" borderId="36" numFmtId="162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2" xfId="0" applyNumberFormat="1" applyFont="1" applyBorder="1" applyAlignment="1">
      <alignment horizontal="center"/>
    </xf>
    <xf fontId="9" fillId="0" borderId="23" numFmtId="162" xfId="0" applyNumberFormat="1" applyFont="1" applyBorder="1" applyAlignment="1">
      <alignment horizontal="center"/>
    </xf>
    <xf fontId="9" fillId="0" borderId="36" numFmtId="162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2" xfId="0" applyNumberFormat="1" applyFont="1" applyBorder="1" applyAlignment="1">
      <alignment horizontal="center"/>
    </xf>
    <xf fontId="9" fillId="0" borderId="40" numFmtId="162" xfId="0" applyNumberFormat="1" applyFont="1" applyBorder="1" applyAlignment="1">
      <alignment horizontal="center"/>
    </xf>
    <xf fontId="9" fillId="0" borderId="41" numFmtId="162" xfId="0" applyNumberFormat="1" applyFont="1" applyBorder="1" applyAlignment="1">
      <alignment horizontal="center"/>
    </xf>
    <xf fontId="9" fillId="0" borderId="39" numFmtId="162" xfId="0" applyNumberFormat="1" applyFont="1" applyBorder="1"/>
    <xf fontId="9" fillId="0" borderId="40" numFmtId="162" xfId="0" applyNumberFormat="1" applyFont="1" applyBorder="1"/>
    <xf fontId="9" fillId="0" borderId="41" numFmtId="162" xfId="0" applyNumberFormat="1" applyFont="1" applyBorder="1"/>
    <xf fontId="9" fillId="0" borderId="42" numFmtId="162" xfId="0" applyNumberFormat="1" applyFont="1" applyBorder="1"/>
    <xf fontId="9" fillId="0" borderId="43" numFmtId="162" xfId="0" applyNumberFormat="1" applyFont="1" applyBorder="1"/>
    <xf fontId="9" fillId="0" borderId="44" numFmtId="162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2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331.69650393999996</v>
      </c>
      <c r="E8" s="25">
        <f>E9+E10</f>
        <v>96.128030627000001</v>
      </c>
      <c r="F8" s="26">
        <f t="shared" ref="F8:H8" si="1">F9+F10</f>
        <v>6.6518712659999997</v>
      </c>
      <c r="G8" s="26">
        <f t="shared" si="1"/>
        <v>73.853680843999996</v>
      </c>
      <c r="H8" s="27">
        <f t="shared" si="1"/>
        <v>155.062921203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184.44287783199999</v>
      </c>
      <c r="E9" s="35">
        <v>95.163050589999997</v>
      </c>
      <c r="F9" s="36">
        <v>6.4893780659999996</v>
      </c>
      <c r="G9" s="36">
        <v>52.989572119000002</v>
      </c>
      <c r="H9" s="37">
        <v>29.800877057000001</v>
      </c>
      <c r="I9" s="38">
        <v>203.69089600000001</v>
      </c>
      <c r="J9" s="39">
        <v>6.9992200000000002</v>
      </c>
      <c r="K9" s="39">
        <v>19.349547000000001</v>
      </c>
      <c r="L9" s="40">
        <v>1.5194810000000001</v>
      </c>
    </row>
    <row r="10" ht="17.25" customHeight="1">
      <c r="A10" s="41"/>
      <c r="B10" s="42"/>
      <c r="C10" s="43" t="s">
        <v>16</v>
      </c>
      <c r="D10" s="44">
        <f>SUM(E10:H10)</f>
        <v>147.25362610799999</v>
      </c>
      <c r="E10" s="45">
        <v>0.96498003700000001</v>
      </c>
      <c r="F10" s="46">
        <v>0.1624932</v>
      </c>
      <c r="G10" s="46">
        <v>20.864108725000001</v>
      </c>
      <c r="H10" s="47">
        <v>125.26204414599999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2"/>
      <c r="I11" s="51"/>
      <c r="J11" s="51"/>
      <c r="K11" s="51"/>
      <c r="L11" s="51"/>
    </row>
    <row r="12" ht="15">
      <c r="A12" s="53">
        <v>2</v>
      </c>
      <c r="B12" s="54" t="s">
        <v>17</v>
      </c>
      <c r="C12" s="55" t="s">
        <v>15</v>
      </c>
      <c r="D12" s="56">
        <f t="shared" ref="D12:D20" si="2">E12+F12+G12+H12</f>
        <v>6.6363247550000004</v>
      </c>
      <c r="E12" s="57">
        <v>5.1400392320000003</v>
      </c>
      <c r="F12" s="58">
        <v>1.0415354189999999</v>
      </c>
      <c r="G12" s="58">
        <v>0.45004067599999997</v>
      </c>
      <c r="H12" s="59">
        <v>0.0047094279999999999</v>
      </c>
      <c r="I12" s="60"/>
      <c r="J12" s="61"/>
      <c r="K12" s="61"/>
      <c r="L12" s="62"/>
      <c r="M12" s="63"/>
      <c r="N12" s="63"/>
    </row>
    <row r="13" ht="15">
      <c r="A13" s="64">
        <v>3</v>
      </c>
      <c r="B13" s="54" t="s">
        <v>18</v>
      </c>
      <c r="C13" s="55" t="s">
        <v>15</v>
      </c>
      <c r="D13" s="56">
        <f t="shared" si="2"/>
        <v>0.201293848</v>
      </c>
      <c r="E13" s="57">
        <v>0.17466702200000001</v>
      </c>
      <c r="F13" s="58">
        <v>0.022651606000000001</v>
      </c>
      <c r="G13" s="58">
        <v>0.0039752199999999998</v>
      </c>
      <c r="H13" s="59"/>
      <c r="I13" s="60"/>
      <c r="J13" s="61"/>
      <c r="K13" s="61"/>
      <c r="L13" s="62"/>
    </row>
    <row r="14" ht="15">
      <c r="A14" s="64">
        <v>4</v>
      </c>
      <c r="B14" s="54" t="s">
        <v>19</v>
      </c>
      <c r="C14" s="55" t="s">
        <v>15</v>
      </c>
      <c r="D14" s="56">
        <f t="shared" si="2"/>
        <v>0.36496942799999998</v>
      </c>
      <c r="E14" s="57">
        <v>0.205023175</v>
      </c>
      <c r="F14" s="58">
        <v>0.070057522999999997</v>
      </c>
      <c r="G14" s="58">
        <v>0.089756230000000006</v>
      </c>
      <c r="H14" s="59">
        <v>0.0001325</v>
      </c>
      <c r="I14" s="60"/>
      <c r="J14" s="61"/>
      <c r="K14" s="61"/>
      <c r="L14" s="62"/>
    </row>
    <row r="15" ht="15">
      <c r="A15" s="65">
        <v>5</v>
      </c>
      <c r="B15" s="54" t="s">
        <v>20</v>
      </c>
      <c r="C15" s="55" t="s">
        <v>15</v>
      </c>
      <c r="D15" s="56">
        <f t="shared" si="2"/>
        <v>0.192621707</v>
      </c>
      <c r="E15" s="57"/>
      <c r="F15" s="58"/>
      <c r="G15" s="58">
        <v>0.13170583299999999</v>
      </c>
      <c r="H15" s="59">
        <v>0.060915874000000002</v>
      </c>
      <c r="I15" s="60"/>
      <c r="J15" s="61"/>
      <c r="K15" s="61"/>
      <c r="L15" s="62"/>
    </row>
    <row r="16" ht="28.5">
      <c r="A16" s="64">
        <v>6</v>
      </c>
      <c r="B16" s="54" t="s">
        <v>21</v>
      </c>
      <c r="C16" s="55" t="s">
        <v>15</v>
      </c>
      <c r="D16" s="56">
        <f t="shared" si="2"/>
        <v>1.3042365410000001</v>
      </c>
      <c r="E16" s="57">
        <v>0.86418124399999996</v>
      </c>
      <c r="F16" s="58">
        <v>0.022780667000000001</v>
      </c>
      <c r="G16" s="58">
        <v>0.41226622000000002</v>
      </c>
      <c r="H16" s="59">
        <v>0.0050084099999999996</v>
      </c>
      <c r="I16" s="60"/>
      <c r="J16" s="61"/>
      <c r="K16" s="61"/>
      <c r="L16" s="62"/>
    </row>
    <row r="17" ht="15">
      <c r="A17" s="64">
        <v>7</v>
      </c>
      <c r="B17" s="66" t="s">
        <v>22</v>
      </c>
      <c r="C17" s="55" t="s">
        <v>15</v>
      </c>
      <c r="D17" s="56">
        <f t="shared" si="2"/>
        <v>0.52488887200000001</v>
      </c>
      <c r="E17" s="67">
        <v>0.093259694000000004</v>
      </c>
      <c r="F17" s="68">
        <v>0.116554249</v>
      </c>
      <c r="G17" s="68">
        <v>0.315074929</v>
      </c>
      <c r="H17" s="69"/>
      <c r="I17" s="60"/>
      <c r="J17" s="61"/>
      <c r="K17" s="61"/>
      <c r="L17" s="62"/>
    </row>
    <row r="18" ht="15">
      <c r="A18" s="65">
        <v>8</v>
      </c>
      <c r="B18" s="70" t="s">
        <v>23</v>
      </c>
      <c r="C18" s="55" t="s">
        <v>15</v>
      </c>
      <c r="D18" s="56">
        <f t="shared" si="2"/>
        <v>0.064223559</v>
      </c>
      <c r="E18" s="71"/>
      <c r="F18" s="72"/>
      <c r="G18" s="72">
        <v>0.064223559</v>
      </c>
      <c r="H18" s="73"/>
      <c r="I18" s="74"/>
      <c r="J18" s="75"/>
      <c r="K18" s="75"/>
      <c r="L18" s="76"/>
    </row>
    <row r="19" ht="15">
      <c r="A19" s="64">
        <v>9</v>
      </c>
      <c r="B19" s="70" t="s">
        <v>24</v>
      </c>
      <c r="C19" s="55" t="s">
        <v>15</v>
      </c>
      <c r="D19" s="56">
        <f t="shared" si="2"/>
        <v>0.075988632</v>
      </c>
      <c r="E19" s="71">
        <v>0.054859105999999998</v>
      </c>
      <c r="F19" s="72">
        <v>0.011817084</v>
      </c>
      <c r="G19" s="72">
        <v>0.0093124420000000006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0.23012218300000004</v>
      </c>
      <c r="E20" s="45">
        <v>0.16012960100000001</v>
      </c>
      <c r="F20" s="46">
        <v>0.013361632999999999</v>
      </c>
      <c r="G20" s="46">
        <v>0.055848697000000003</v>
      </c>
      <c r="H20" s="47">
        <v>0.00078225199999999999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3"/>
      <c r="F21" s="63"/>
      <c r="G21" s="63"/>
      <c r="H21" s="1"/>
      <c r="I21" s="1"/>
      <c r="J21" s="1"/>
      <c r="K21" s="1"/>
      <c r="L21" s="1"/>
    </row>
    <row r="23">
      <c r="E23" s="63"/>
      <c r="G23" s="63"/>
      <c r="H23" s="63"/>
    </row>
    <row r="24">
      <c r="G24" s="63"/>
    </row>
    <row r="25">
      <c r="G25" s="63"/>
    </row>
    <row r="26">
      <c r="G26" s="63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troshin_ps</cp:lastModifiedBy>
  <cp:revision>40</cp:revision>
  <dcterms:created xsi:type="dcterms:W3CDTF">2020-03-10T10:23:20Z</dcterms:created>
  <dcterms:modified xsi:type="dcterms:W3CDTF">2026-06-16T12:36:56Z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